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20730" windowHeight="8055" tabRatio="865" activeTab="12"/>
  </bookViews>
  <sheets>
    <sheet name="1" sheetId="52" r:id="rId1"/>
    <sheet name="2" sheetId="59" r:id="rId2"/>
    <sheet name="3" sheetId="58" r:id="rId3"/>
    <sheet name="4" sheetId="57" r:id="rId4"/>
    <sheet name="5" sheetId="56" r:id="rId5"/>
    <sheet name="6" sheetId="55" r:id="rId6"/>
    <sheet name="7" sheetId="54" r:id="rId7"/>
    <sheet name="8" sheetId="53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66" r:id="rId15"/>
    <sheet name="16" sheetId="67" r:id="rId16"/>
    <sheet name="17" sheetId="68" r:id="rId17"/>
    <sheet name="18" sheetId="69" r:id="rId18"/>
    <sheet name="19" sheetId="70" r:id="rId19"/>
    <sheet name="20" sheetId="71" r:id="rId20"/>
    <sheet name="21" sheetId="73" r:id="rId21"/>
    <sheet name="22" sheetId="74" r:id="rId22"/>
    <sheet name="23" sheetId="75" r:id="rId23"/>
    <sheet name="24" sheetId="76" r:id="rId24"/>
    <sheet name="25" sheetId="77" r:id="rId25"/>
    <sheet name="26" sheetId="78" r:id="rId26"/>
    <sheet name="27" sheetId="79" r:id="rId27"/>
    <sheet name="28" sheetId="80" r:id="rId28"/>
    <sheet name="29" sheetId="81" r:id="rId29"/>
    <sheet name="30" sheetId="82" r:id="rId30"/>
    <sheet name="31" sheetId="83" r:id="rId31"/>
  </sheets>
  <calcPr calcId="124519"/>
</workbook>
</file>

<file path=xl/calcChain.xml><?xml version="1.0" encoding="utf-8"?>
<calcChain xmlns="http://schemas.openxmlformats.org/spreadsheetml/2006/main">
  <c r="B61" i="83"/>
  <c r="B58"/>
  <c r="B54"/>
  <c r="B50"/>
  <c r="B29"/>
  <c r="B18"/>
  <c r="B61" i="82"/>
  <c r="B58"/>
  <c r="B54"/>
  <c r="B50"/>
  <c r="B29"/>
  <c r="B18"/>
  <c r="B61" i="81"/>
  <c r="B58"/>
  <c r="B54"/>
  <c r="B50"/>
  <c r="B29"/>
  <c r="B18"/>
  <c r="B61" i="80"/>
  <c r="B58"/>
  <c r="B54"/>
  <c r="B50"/>
  <c r="B29"/>
  <c r="B18"/>
  <c r="B61" i="79"/>
  <c r="B58"/>
  <c r="B54"/>
  <c r="B50"/>
  <c r="B29"/>
  <c r="B18"/>
  <c r="B61" i="78"/>
  <c r="B58"/>
  <c r="B54"/>
  <c r="B50"/>
  <c r="B29"/>
  <c r="B18"/>
  <c r="B61" i="77"/>
  <c r="B58"/>
  <c r="B54"/>
  <c r="B46" s="1"/>
  <c r="B50"/>
  <c r="B29"/>
  <c r="B18"/>
  <c r="B61" i="76"/>
  <c r="B58"/>
  <c r="B54"/>
  <c r="B50"/>
  <c r="B29"/>
  <c r="B18"/>
  <c r="B61" i="75"/>
  <c r="B58"/>
  <c r="B54"/>
  <c r="B50"/>
  <c r="B46"/>
  <c r="B29"/>
  <c r="B18"/>
  <c r="B61" i="74"/>
  <c r="B58"/>
  <c r="B54"/>
  <c r="B50"/>
  <c r="B29"/>
  <c r="B18"/>
  <c r="B61" i="73"/>
  <c r="B58"/>
  <c r="B54"/>
  <c r="B50"/>
  <c r="B29"/>
  <c r="B18"/>
  <c r="B61" i="71"/>
  <c r="B58"/>
  <c r="B54"/>
  <c r="B50"/>
  <c r="B46" s="1"/>
  <c r="B29"/>
  <c r="B18"/>
  <c r="B61" i="70"/>
  <c r="B58"/>
  <c r="B54"/>
  <c r="B50"/>
  <c r="B29"/>
  <c r="B18"/>
  <c r="B61" i="69"/>
  <c r="B58"/>
  <c r="B54"/>
  <c r="B50"/>
  <c r="B29"/>
  <c r="B18"/>
  <c r="B61" i="68"/>
  <c r="B58"/>
  <c r="B54"/>
  <c r="B50"/>
  <c r="B29"/>
  <c r="B18"/>
  <c r="B61" i="67"/>
  <c r="B58"/>
  <c r="B54"/>
  <c r="B50"/>
  <c r="B29"/>
  <c r="B18"/>
  <c r="B61" i="66"/>
  <c r="B58"/>
  <c r="B54"/>
  <c r="B50"/>
  <c r="B29"/>
  <c r="B18"/>
  <c r="B116" i="65"/>
  <c r="B113"/>
  <c r="B109"/>
  <c r="B105"/>
  <c r="B29"/>
  <c r="B18"/>
  <c r="B61" i="64"/>
  <c r="B58"/>
  <c r="B54"/>
  <c r="B50"/>
  <c r="B29"/>
  <c r="B18"/>
  <c r="B61" i="63"/>
  <c r="B58"/>
  <c r="B54"/>
  <c r="B50"/>
  <c r="B46" s="1"/>
  <c r="B29"/>
  <c r="B18"/>
  <c r="B61" i="62"/>
  <c r="B58"/>
  <c r="B54"/>
  <c r="B50"/>
  <c r="B29"/>
  <c r="B18"/>
  <c r="B61" i="61"/>
  <c r="B58"/>
  <c r="B54"/>
  <c r="B50"/>
  <c r="B29"/>
  <c r="B18"/>
  <c r="B61" i="60"/>
  <c r="B58"/>
  <c r="B54"/>
  <c r="B50"/>
  <c r="B29"/>
  <c r="B18"/>
  <c r="B61" i="59"/>
  <c r="B58"/>
  <c r="B54"/>
  <c r="B50"/>
  <c r="B29"/>
  <c r="B18"/>
  <c r="B61" i="58"/>
  <c r="B58"/>
  <c r="B54"/>
  <c r="B50"/>
  <c r="B29"/>
  <c r="B18"/>
  <c r="B61" i="57"/>
  <c r="B58"/>
  <c r="B54"/>
  <c r="B50"/>
  <c r="B29"/>
  <c r="B18"/>
  <c r="B61" i="56"/>
  <c r="B58"/>
  <c r="B54"/>
  <c r="B50"/>
  <c r="B29"/>
  <c r="B18"/>
  <c r="B61" i="55"/>
  <c r="B58"/>
  <c r="B54"/>
  <c r="B50"/>
  <c r="B29"/>
  <c r="B18"/>
  <c r="B61" i="54"/>
  <c r="B58"/>
  <c r="B54"/>
  <c r="B50"/>
  <c r="B29"/>
  <c r="B18"/>
  <c r="B61" i="53"/>
  <c r="B58"/>
  <c r="B54"/>
  <c r="B50"/>
  <c r="B29"/>
  <c r="B18"/>
  <c r="B61" i="52"/>
  <c r="B58"/>
  <c r="B54"/>
  <c r="B50"/>
  <c r="B46" l="1"/>
  <c r="B46" i="53"/>
  <c r="B79" s="1"/>
  <c r="B46" i="55"/>
  <c r="B79" s="1"/>
  <c r="B46" i="57"/>
  <c r="B46" i="59"/>
  <c r="B79" s="1"/>
  <c r="B46" i="61"/>
  <c r="B46" i="69"/>
  <c r="B79" s="1"/>
  <c r="B46" i="79"/>
  <c r="B46" i="80"/>
  <c r="B79" s="1"/>
  <c r="B46" i="83"/>
  <c r="B79" i="57"/>
  <c r="B46" i="67"/>
  <c r="B79" s="1"/>
  <c r="B46" i="73"/>
  <c r="B46" i="76"/>
  <c r="B46" i="78"/>
  <c r="B79" s="1"/>
  <c r="B46" i="81"/>
  <c r="B79" s="1"/>
  <c r="B46" i="64"/>
  <c r="B79" s="1"/>
  <c r="B46" i="66"/>
  <c r="B46" i="68"/>
  <c r="B79" s="1"/>
  <c r="B46" i="70"/>
  <c r="B79" s="1"/>
  <c r="B46" i="74"/>
  <c r="B46" i="82"/>
  <c r="B79" s="1"/>
  <c r="B79" i="83"/>
  <c r="B52" i="65"/>
  <c r="B79" i="73"/>
  <c r="B46" i="54"/>
  <c r="B79" s="1"/>
  <c r="B46" i="56"/>
  <c r="B79" s="1"/>
  <c r="B46" i="58"/>
  <c r="B79" s="1"/>
  <c r="B46" i="60"/>
  <c r="B79" s="1"/>
  <c r="B46" i="62"/>
  <c r="B79" i="63"/>
  <c r="B79" i="71"/>
  <c r="B79" i="75"/>
  <c r="B79" i="79"/>
  <c r="B134" i="65"/>
  <c r="B79" i="77"/>
  <c r="B79" i="76"/>
  <c r="B79" i="66"/>
  <c r="B79" i="74"/>
  <c r="B79" i="61"/>
  <c r="B79" i="62"/>
  <c r="B18" i="52"/>
  <c r="B29"/>
  <c r="B79" l="1"/>
</calcChain>
</file>

<file path=xl/sharedStrings.xml><?xml version="1.0" encoding="utf-8"?>
<sst xmlns="http://schemas.openxmlformats.org/spreadsheetml/2006/main" count="961" uniqueCount="154">
  <si>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</si>
  <si>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</si>
  <si>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</si>
  <si>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</si>
  <si>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</si>
  <si>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</si>
  <si>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</si>
  <si>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</si>
  <si>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</si>
  <si>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</si>
  <si>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</si>
  <si>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</si>
  <si>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</si>
  <si>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</si>
  <si>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</si>
  <si>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</si>
  <si>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</si>
  <si>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</si>
  <si>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</si>
  <si>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</si>
  <si>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platilor efectuate in luna FEBRUARIE 2020</t>
  </si>
  <si>
    <t>10.01.13</t>
  </si>
  <si>
    <t>Alocatii delegare</t>
  </si>
  <si>
    <t>Personalul DSP Suceava</t>
  </si>
  <si>
    <t>20.01.30</t>
  </si>
  <si>
    <t>ASSIST SOFTWARE</t>
  </si>
  <si>
    <t>SERVICII</t>
  </si>
  <si>
    <t>MON GAM</t>
  </si>
  <si>
    <t>MASTER SOL</t>
  </si>
  <si>
    <t>CH ABONAMENT</t>
  </si>
  <si>
    <t>20.01.08</t>
  </si>
  <si>
    <t>CN POSTA</t>
  </si>
  <si>
    <t>CH POSTALE</t>
  </si>
  <si>
    <t>20.01.04</t>
  </si>
  <si>
    <t>ACET</t>
  </si>
  <si>
    <t>CH APA</t>
  </si>
  <si>
    <t>20.01.09</t>
  </si>
  <si>
    <t>DAREX AUTO</t>
  </si>
  <si>
    <t>20.30.30</t>
  </si>
  <si>
    <t>CERTSIGN</t>
  </si>
  <si>
    <t>KIT SEMNATURA</t>
  </si>
  <si>
    <t>Comuna Dumbraveni</t>
  </si>
  <si>
    <t>Comuna Malini</t>
  </si>
  <si>
    <t>Comuna Zvoristea</t>
  </si>
  <si>
    <t>Orasul BROSTENI</t>
  </si>
  <si>
    <t>Orasul VICOVU DE SUS</t>
  </si>
  <si>
    <t>UMS</t>
  </si>
  <si>
    <t>51.01.38</t>
  </si>
  <si>
    <t>51,01,45</t>
  </si>
  <si>
    <t>ASISTENTI COMUNITARI SI MEDIATORI SANITARI</t>
  </si>
  <si>
    <t>Comuna Balaceana</t>
  </si>
  <si>
    <t>Comuna Berchisesti</t>
  </si>
  <si>
    <t>Comuna BILCA</t>
  </si>
  <si>
    <t>Comuna Bogdanesti</t>
  </si>
  <si>
    <t>Comuna Breaza</t>
  </si>
  <si>
    <t>Comuna Brodina</t>
  </si>
  <si>
    <t>Comuna CACICA</t>
  </si>
  <si>
    <t>Comuna Carlibaba</t>
  </si>
  <si>
    <t>Comuna Ciocanesti</t>
  </si>
  <si>
    <t>Comuna Comanesti</t>
  </si>
  <si>
    <t>Comuna CRUCEA</t>
  </si>
  <si>
    <t>Comuna Dornesti</t>
  </si>
  <si>
    <t>Comuna Draguseni</t>
  </si>
  <si>
    <t>Comuna FORASTI</t>
  </si>
  <si>
    <t>Comuna FRATAUTII VECHI</t>
  </si>
  <si>
    <t>Comuna FRUMOSU</t>
  </si>
  <si>
    <t>Comuna Fundu Moldovei</t>
  </si>
  <si>
    <t>Comuna Galanesti</t>
  </si>
  <si>
    <t>Comuna Gramesti</t>
  </si>
  <si>
    <t>Comuna Iaslovat</t>
  </si>
  <si>
    <t>Comuna Ipotesti</t>
  </si>
  <si>
    <t>Comuna Izvoarele Sucevei</t>
  </si>
  <si>
    <t>Comuna Moldova-Sulita</t>
  </si>
  <si>
    <t>Comuna Moldovita</t>
  </si>
  <si>
    <t>Comuna OSTRA</t>
  </si>
  <si>
    <t>Comuna Paltinoasa</t>
  </si>
  <si>
    <t>Comuna Panaci</t>
  </si>
  <si>
    <t>Comuna Poiana Stampei</t>
  </si>
  <si>
    <t>Comuna Serbauti</t>
  </si>
  <si>
    <t>Comuna Slatina</t>
  </si>
  <si>
    <t>Comuna Straja</t>
  </si>
  <si>
    <t>Comuna STULPICANI</t>
  </si>
  <si>
    <t>Comuna Todiresti</t>
  </si>
  <si>
    <t>Comuna Voitinel</t>
  </si>
  <si>
    <t>Comuna VULTURESTI</t>
  </si>
  <si>
    <t>Comuna ZAMOSTEA</t>
  </si>
  <si>
    <t>Municipiul Falticeni</t>
  </si>
  <si>
    <t>Municipiul RADAUTI</t>
  </si>
  <si>
    <t>Municipiul Suceava</t>
  </si>
  <si>
    <t>Orasul DOLHASCA</t>
  </si>
  <si>
    <t>Orasul FRASIN</t>
  </si>
  <si>
    <t>Orasul Liteni</t>
  </si>
  <si>
    <t>SPITALUL JUD SF IOAN CEL NOU</t>
  </si>
  <si>
    <t>SPITALUL MUNICIPAL C-LUNG MOLDOVENESC</t>
  </si>
  <si>
    <t>Spitalul Municipal Falticeni</t>
  </si>
  <si>
    <t>SPITALUL ORASENESC GURA HUMORULUI</t>
  </si>
  <si>
    <t>SPITALUL PSIHIATRIE C-LUNG MOLDOVENESC</t>
  </si>
  <si>
    <t>SPITALUL PSIHIATRIE CRONICI SIRET</t>
  </si>
  <si>
    <t>SPITALUL SF COSMA SI DAMIAN RADAUTI</t>
  </si>
  <si>
    <t>SPITALUL VATRA DORNEI</t>
  </si>
  <si>
    <t>ACTIUNI DE SANATATE</t>
  </si>
  <si>
    <t>transplant</t>
  </si>
  <si>
    <t>tbc</t>
  </si>
  <si>
    <t>hiv</t>
  </si>
  <si>
    <t>col uterin</t>
  </si>
  <si>
    <t>10.01.01, 10.01.05, 10.01.17, 10.01.30</t>
  </si>
  <si>
    <t>Salariati</t>
  </si>
  <si>
    <t>drepturi salariale</t>
  </si>
  <si>
    <t xml:space="preserve">Bugetul de stat </t>
  </si>
  <si>
    <t>fond pt persoane cu handicap neincadrate</t>
  </si>
  <si>
    <t>10.01.01, 10.01.05, 10.01.17, 10.01.30, 10.03.01, 10.03.07</t>
  </si>
  <si>
    <t>bugetul de stat, diversi creditori</t>
  </si>
  <si>
    <t>contributii la buget de stat din salarii, diverse contributii</t>
  </si>
  <si>
    <t>20.01.01</t>
  </si>
  <si>
    <t>LIDANA</t>
  </si>
  <si>
    <t>CH MATERIALE</t>
  </si>
  <si>
    <t>20.01.05</t>
  </si>
  <si>
    <t>OMV</t>
  </si>
  <si>
    <t>CH COMBUSTIBIL</t>
  </si>
  <si>
    <t>RCS RDS</t>
  </si>
  <si>
    <t>20.01.03</t>
  </si>
  <si>
    <t>CH ENERGIE</t>
  </si>
  <si>
    <t>E ON</t>
  </si>
  <si>
    <t>20.05.30</t>
  </si>
  <si>
    <t>DEDEMAN</t>
  </si>
  <si>
    <t>OB INVENTAR</t>
  </si>
  <si>
    <t>SGPI SECURITY</t>
  </si>
  <si>
    <t>MONOROMPLAST</t>
  </si>
  <si>
    <t>ELSA ROVA</t>
  </si>
  <si>
    <t>FAN COURIER</t>
  </si>
  <si>
    <t>Indemnizatii delegare</t>
  </si>
  <si>
    <t>20.06.01</t>
  </si>
  <si>
    <t>Cheltuieli deplasare-transport</t>
  </si>
  <si>
    <t>LA FANTANA</t>
  </si>
  <si>
    <t>CH ABONAMENTE</t>
  </si>
  <si>
    <t>INFO WORLD</t>
  </si>
  <si>
    <t>ASOCIATIA DE PROPR.VATRA D.</t>
  </si>
  <si>
    <t>OMNIASIG</t>
  </si>
  <si>
    <t>RCA</t>
  </si>
  <si>
    <t>TELEKOM ROM MOBILE COMM</t>
  </si>
  <si>
    <t>TELEKOM ROM COMMUNICATIONS</t>
  </si>
  <si>
    <t>CH INCALZIRE</t>
  </si>
  <si>
    <t>TESS HOUSE ENERGY</t>
  </si>
  <si>
    <t>BUGETUL DE STAT</t>
  </si>
  <si>
    <t>TAXE</t>
  </si>
  <si>
    <t>CNCAN</t>
  </si>
  <si>
    <t>VODAFONE</t>
  </si>
  <si>
    <t>COMPANIA DE INFORMATICA</t>
  </si>
  <si>
    <t>SEDCOMLIBRIS</t>
  </si>
  <si>
    <t>SCALA ASSISTANCE</t>
  </si>
  <si>
    <t>ROVINIETE</t>
  </si>
  <si>
    <t>stoica carmen</t>
  </si>
  <si>
    <t>deplasare insp</t>
  </si>
  <si>
    <t xml:space="preserve">bohaci oana 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</si>
</sst>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1" fillId="0" borderId="0"/>
  </cellStyleXfs>
  <cellXfs count="11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right"/>
    </xf>
    <xf numFmtId="14" fontId="5" fillId="0" borderId="0" xfId="0" applyNumberFormat="1" applyFont="1" applyBorder="1"/>
    <xf numFmtId="4" fontId="5" fillId="0" borderId="0" xfId="0" applyNumberFormat="1" applyFont="1" applyBorder="1"/>
    <xf numFmtId="0" fontId="5" fillId="0" borderId="0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5" xfId="0" applyFont="1" applyBorder="1"/>
    <xf numFmtId="0" fontId="6" fillId="0" borderId="5" xfId="0" applyFont="1" applyBorder="1" applyAlignment="1">
      <alignment wrapText="1"/>
    </xf>
    <xf numFmtId="4" fontId="6" fillId="0" borderId="1" xfId="0" applyNumberFormat="1" applyFont="1" applyBorder="1"/>
    <xf numFmtId="0" fontId="7" fillId="0" borderId="1" xfId="0" applyFont="1" applyBorder="1"/>
    <xf numFmtId="0" fontId="6" fillId="0" borderId="1" xfId="0" applyFont="1" applyBorder="1"/>
    <xf numFmtId="0" fontId="6" fillId="0" borderId="3" xfId="0" applyFont="1" applyBorder="1" applyAlignment="1">
      <alignment horizontal="center" vertical="center"/>
    </xf>
    <xf numFmtId="164" fontId="6" fillId="0" borderId="1" xfId="0" applyNumberFormat="1" applyFont="1" applyBorder="1"/>
    <xf numFmtId="0" fontId="8" fillId="0" borderId="7" xfId="0" applyFont="1" applyBorder="1" applyAlignment="1">
      <alignment wrapText="1"/>
    </xf>
    <xf numFmtId="4" fontId="8" fillId="0" borderId="7" xfId="0" applyNumberFormat="1" applyFont="1" applyFill="1" applyBorder="1"/>
    <xf numFmtId="0" fontId="8" fillId="0" borderId="17" xfId="0" applyFont="1" applyFill="1" applyBorder="1"/>
    <xf numFmtId="0" fontId="8" fillId="0" borderId="6" xfId="0" applyFont="1" applyBorder="1" applyAlignment="1">
      <alignment horizontal="left" vertical="center"/>
    </xf>
    <xf numFmtId="0" fontId="8" fillId="0" borderId="18" xfId="0" applyFont="1" applyBorder="1" applyAlignment="1">
      <alignment wrapText="1"/>
    </xf>
    <xf numFmtId="4" fontId="8" fillId="0" borderId="18" xfId="0" applyNumberFormat="1" applyFont="1" applyFill="1" applyBorder="1"/>
    <xf numFmtId="0" fontId="8" fillId="0" borderId="19" xfId="0" applyFont="1" applyFill="1" applyBorder="1"/>
    <xf numFmtId="0" fontId="8" fillId="0" borderId="13" xfId="0" applyFont="1" applyFill="1" applyBorder="1"/>
    <xf numFmtId="4" fontId="8" fillId="0" borderId="11" xfId="0" applyNumberFormat="1" applyFont="1" applyBorder="1"/>
    <xf numFmtId="0" fontId="8" fillId="0" borderId="9" xfId="0" applyFont="1" applyBorder="1" applyAlignment="1">
      <alignment wrapText="1"/>
    </xf>
    <xf numFmtId="4" fontId="8" fillId="0" borderId="9" xfId="0" applyNumberFormat="1" applyFont="1" applyBorder="1"/>
    <xf numFmtId="4" fontId="8" fillId="0" borderId="8" xfId="0" applyNumberFormat="1" applyFont="1" applyBorder="1"/>
    <xf numFmtId="0" fontId="8" fillId="0" borderId="12" xfId="0" applyFont="1" applyFill="1" applyBorder="1"/>
    <xf numFmtId="0" fontId="8" fillId="0" borderId="8" xfId="0" applyFont="1" applyBorder="1" applyAlignment="1">
      <alignment horizontal="left" vertical="center"/>
    </xf>
    <xf numFmtId="0" fontId="0" fillId="0" borderId="10" xfId="0" applyFont="1" applyBorder="1"/>
    <xf numFmtId="0" fontId="0" fillId="0" borderId="9" xfId="0" applyFont="1" applyBorder="1"/>
    <xf numFmtId="0" fontId="8" fillId="0" borderId="13" xfId="0" applyFont="1" applyBorder="1" applyAlignment="1">
      <alignment horizontal="left" vertical="center"/>
    </xf>
    <xf numFmtId="0" fontId="8" fillId="0" borderId="14" xfId="0" applyFont="1" applyFill="1" applyBorder="1"/>
    <xf numFmtId="0" fontId="8" fillId="0" borderId="16" xfId="0" applyFont="1" applyBorder="1" applyAlignment="1">
      <alignment wrapText="1"/>
    </xf>
    <xf numFmtId="4" fontId="8" fillId="0" borderId="15" xfId="0" applyNumberFormat="1" applyFont="1" applyBorder="1"/>
    <xf numFmtId="0" fontId="0" fillId="0" borderId="9" xfId="0" applyFont="1" applyBorder="1" applyAlignment="1">
      <alignment horizontal="center"/>
    </xf>
    <xf numFmtId="4" fontId="0" fillId="0" borderId="9" xfId="0" applyNumberFormat="1" applyFont="1" applyBorder="1" applyAlignment="1" applyProtection="1">
      <alignment horizontal="center"/>
      <protection locked="0"/>
    </xf>
    <xf numFmtId="0" fontId="0" fillId="2" borderId="9" xfId="0" applyFont="1" applyFill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2" fontId="8" fillId="0" borderId="9" xfId="0" applyNumberFormat="1" applyFont="1" applyBorder="1"/>
    <xf numFmtId="0" fontId="8" fillId="0" borderId="9" xfId="0" applyFont="1" applyFill="1" applyBorder="1"/>
    <xf numFmtId="0" fontId="8" fillId="0" borderId="9" xfId="0" applyFont="1" applyBorder="1"/>
    <xf numFmtId="2" fontId="8" fillId="0" borderId="9" xfId="0" applyNumberFormat="1" applyFont="1" applyFill="1" applyBorder="1"/>
    <xf numFmtId="0" fontId="9" fillId="0" borderId="9" xfId="0" applyFont="1" applyBorder="1"/>
    <xf numFmtId="4" fontId="8" fillId="0" borderId="9" xfId="0" applyNumberFormat="1" applyFont="1" applyFill="1" applyBorder="1" applyAlignment="1">
      <alignment wrapText="1"/>
    </xf>
    <xf numFmtId="2" fontId="8" fillId="0" borderId="9" xfId="0" applyNumberFormat="1" applyFont="1" applyBorder="1" applyAlignment="1">
      <alignment wrapText="1"/>
    </xf>
    <xf numFmtId="0" fontId="8" fillId="0" borderId="9" xfId="0" applyFont="1" applyBorder="1" applyAlignment="1">
      <alignment horizontal="left" vertical="center"/>
    </xf>
    <xf numFmtId="4" fontId="8" fillId="0" borderId="9" xfId="0" applyNumberFormat="1" applyFont="1" applyFill="1" applyBorder="1"/>
    <xf numFmtId="0" fontId="8" fillId="0" borderId="15" xfId="0" applyFont="1" applyBorder="1" applyAlignment="1">
      <alignment wrapText="1"/>
    </xf>
    <xf numFmtId="2" fontId="8" fillId="0" borderId="15" xfId="0" applyNumberFormat="1" applyFont="1" applyBorder="1"/>
    <xf numFmtId="0" fontId="8" fillId="0" borderId="15" xfId="0" applyFont="1" applyFill="1" applyBorder="1"/>
    <xf numFmtId="0" fontId="8" fillId="0" borderId="15" xfId="0" applyFont="1" applyBorder="1" applyAlignment="1">
      <alignment horizontal="left" vertical="center"/>
    </xf>
    <xf numFmtId="0" fontId="6" fillId="0" borderId="20" xfId="0" applyFont="1" applyBorder="1" applyAlignment="1">
      <alignment wrapText="1"/>
    </xf>
    <xf numFmtId="164" fontId="6" fillId="0" borderId="16" xfId="0" applyNumberFormat="1" applyFont="1" applyBorder="1"/>
    <xf numFmtId="0" fontId="7" fillId="0" borderId="21" xfId="0" applyFont="1" applyFill="1" applyBorder="1"/>
    <xf numFmtId="0" fontId="7" fillId="0" borderId="16" xfId="0" applyFont="1" applyBorder="1" applyAlignment="1">
      <alignment horizontal="left" vertical="center"/>
    </xf>
    <xf numFmtId="0" fontId="7" fillId="0" borderId="22" xfId="0" applyFont="1" applyBorder="1" applyAlignment="1">
      <alignment wrapText="1"/>
    </xf>
    <xf numFmtId="164" fontId="7" fillId="0" borderId="23" xfId="0" applyNumberFormat="1" applyFont="1" applyBorder="1"/>
    <xf numFmtId="0" fontId="7" fillId="0" borderId="24" xfId="0" applyFont="1" applyFill="1" applyBorder="1"/>
    <xf numFmtId="0" fontId="7" fillId="0" borderId="25" xfId="0" applyFont="1" applyBorder="1" applyAlignment="1">
      <alignment wrapText="1"/>
    </xf>
    <xf numFmtId="164" fontId="7" fillId="0" borderId="26" xfId="0" applyNumberFormat="1" applyFont="1" applyBorder="1"/>
    <xf numFmtId="0" fontId="7" fillId="0" borderId="26" xfId="0" applyFont="1" applyFill="1" applyBorder="1"/>
    <xf numFmtId="0" fontId="7" fillId="0" borderId="27" xfId="0" applyFont="1" applyFill="1" applyBorder="1"/>
    <xf numFmtId="0" fontId="6" fillId="0" borderId="25" xfId="0" applyFont="1" applyBorder="1" applyAlignment="1">
      <alignment wrapText="1"/>
    </xf>
    <xf numFmtId="164" fontId="6" fillId="0" borderId="26" xfId="0" applyNumberFormat="1" applyFont="1" applyBorder="1"/>
    <xf numFmtId="4" fontId="7" fillId="0" borderId="26" xfId="0" applyNumberFormat="1" applyFont="1" applyBorder="1" applyAlignment="1">
      <alignment vertical="top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horizontal="left" vertical="center" wrapText="1"/>
    </xf>
    <xf numFmtId="4" fontId="7" fillId="0" borderId="26" xfId="0" applyNumberFormat="1" applyFont="1" applyBorder="1"/>
    <xf numFmtId="0" fontId="7" fillId="0" borderId="26" xfId="0" applyFont="1" applyBorder="1" applyAlignment="1">
      <alignment wrapText="1"/>
    </xf>
    <xf numFmtId="0" fontId="7" fillId="0" borderId="27" xfId="0" applyFont="1" applyBorder="1" applyAlignment="1">
      <alignment horizontal="left" vertical="center"/>
    </xf>
    <xf numFmtId="0" fontId="6" fillId="0" borderId="26" xfId="0" applyFont="1" applyBorder="1"/>
    <xf numFmtId="0" fontId="6" fillId="0" borderId="27" xfId="0" applyFont="1" applyBorder="1"/>
    <xf numFmtId="4" fontId="7" fillId="0" borderId="27" xfId="0" applyNumberFormat="1" applyFont="1" applyBorder="1" applyAlignment="1">
      <alignment wrapText="1"/>
    </xf>
    <xf numFmtId="0" fontId="7" fillId="0" borderId="27" xfId="0" applyFont="1" applyBorder="1" applyAlignment="1">
      <alignment wrapText="1"/>
    </xf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 applyAlignment="1">
      <alignment wrapText="1"/>
    </xf>
    <xf numFmtId="0" fontId="6" fillId="0" borderId="29" xfId="0" applyFont="1" applyBorder="1" applyAlignment="1">
      <alignment horizontal="center" vertical="center" wrapText="1"/>
    </xf>
    <xf numFmtId="4" fontId="6" fillId="0" borderId="30" xfId="0" applyNumberFormat="1" applyFont="1" applyBorder="1" applyAlignment="1">
      <alignment vertical="center"/>
    </xf>
    <xf numFmtId="0" fontId="0" fillId="0" borderId="9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8" fillId="0" borderId="9" xfId="0" applyFont="1" applyBorder="1" applyAlignment="1">
      <alignment horizontal="center" wrapText="1"/>
    </xf>
    <xf numFmtId="2" fontId="8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" fillId="0" borderId="0" xfId="3" applyProtection="1">
      <protection locked="0"/>
    </xf>
    <xf numFmtId="4" fontId="7" fillId="0" borderId="23" xfId="0" applyNumberFormat="1" applyFont="1" applyBorder="1"/>
    <xf numFmtId="0" fontId="1" fillId="0" borderId="0" xfId="3" applyProtection="1">
      <protection locked="0"/>
    </xf>
    <xf numFmtId="4" fontId="1" fillId="0" borderId="0" xfId="3" applyNumberFormat="1" applyProtection="1">
      <protection locked="0"/>
    </xf>
    <xf numFmtId="0" fontId="1" fillId="0" borderId="0" xfId="3" applyProtection="1">
      <protection locked="0"/>
    </xf>
    <xf numFmtId="0" fontId="0" fillId="0" borderId="31" xfId="0" applyFont="1" applyBorder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10" fillId="0" borderId="20" xfId="0" applyFont="1" applyBorder="1" applyAlignment="1">
      <alignment wrapText="1"/>
    </xf>
    <xf numFmtId="4" fontId="10" fillId="0" borderId="0" xfId="0" applyNumberFormat="1" applyFont="1" applyFill="1" applyBorder="1"/>
    <xf numFmtId="0" fontId="10" fillId="0" borderId="7" xfId="0" applyFont="1" applyFill="1" applyBorder="1"/>
    <xf numFmtId="0" fontId="10" fillId="0" borderId="13" xfId="0" applyFont="1" applyFill="1" applyBorder="1"/>
    <xf numFmtId="0" fontId="1" fillId="0" borderId="23" xfId="3" applyBorder="1" applyProtection="1">
      <protection locked="0"/>
    </xf>
    <xf numFmtId="2" fontId="8" fillId="0" borderId="18" xfId="0" applyNumberFormat="1" applyFont="1" applyFill="1" applyBorder="1"/>
    <xf numFmtId="4" fontId="1" fillId="0" borderId="7" xfId="3" applyNumberFormat="1" applyBorder="1" applyProtection="1">
      <protection locked="0"/>
    </xf>
    <xf numFmtId="4" fontId="1" fillId="0" borderId="9" xfId="3" applyNumberFormat="1" applyBorder="1" applyProtection="1">
      <protection locked="0"/>
    </xf>
    <xf numFmtId="4" fontId="1" fillId="0" borderId="11" xfId="3" applyNumberFormat="1" applyBorder="1" applyProtection="1">
      <protection locked="0"/>
    </xf>
    <xf numFmtId="4" fontId="1" fillId="0" borderId="31" xfId="3" applyNumberFormat="1" applyBorder="1" applyProtection="1">
      <protection locked="0"/>
    </xf>
    <xf numFmtId="0" fontId="1" fillId="0" borderId="32" xfId="3" applyBorder="1" applyProtection="1">
      <protection locked="0"/>
    </xf>
    <xf numFmtId="0" fontId="1" fillId="0" borderId="33" xfId="3" applyBorder="1" applyProtection="1">
      <protection locked="0"/>
    </xf>
    <xf numFmtId="0" fontId="9" fillId="0" borderId="9" xfId="0" applyFont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2" fontId="8" fillId="0" borderId="9" xfId="0" applyNumberFormat="1" applyFont="1" applyBorder="1" applyAlignment="1">
      <alignment horizontal="center" wrapText="1"/>
    </xf>
    <xf numFmtId="0" fontId="0" fillId="0" borderId="31" xfId="0" applyBorder="1" applyAlignment="1">
      <alignment horizontal="center"/>
    </xf>
    <xf numFmtId="0" fontId="8" fillId="0" borderId="9" xfId="0" applyFont="1" applyFill="1" applyBorder="1" applyAlignment="1">
      <alignment horizontal="left"/>
    </xf>
    <xf numFmtId="4" fontId="0" fillId="0" borderId="9" xfId="0" applyNumberFormat="1" applyBorder="1" applyAlignment="1" applyProtection="1">
      <alignment horizontal="center"/>
      <protection locked="0"/>
    </xf>
    <xf numFmtId="4" fontId="0" fillId="0" borderId="9" xfId="0" applyNumberFormat="1" applyBorder="1" applyAlignment="1" applyProtection="1">
      <alignment horizontal="left"/>
      <protection locked="0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19050</xdr:rowOff>
    </xdr:from>
    <xdr:to>
      <xdr:col>3</xdr:col>
      <xdr:colOff>0</xdr:colOff>
      <xdr:row>10</xdr:row>
      <xdr:rowOff>47625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419100" y="400050"/>
          <a:ext cx="5524500" cy="1362075"/>
          <a:chOff x="943" y="2783"/>
          <a:chExt cx="10738" cy="2146"/>
        </a:xfrm>
      </xdr:grpSpPr>
      <xdr:sp macro="" textlink="">
        <xdr:nvSpPr>
          <xdr:cNvPr id="2054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055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2056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682752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79"/>
  <sheetViews>
    <sheetView topLeftCell="A5" workbookViewId="0">
      <selection activeCell="A11" sqref="A11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270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 t="s">
        <v>21</v>
      </c>
      <c r="B20" s="25">
        <v>270</v>
      </c>
      <c r="C20" s="27" t="s">
        <v>23</v>
      </c>
      <c r="D20" s="45" t="s">
        <v>22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270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79"/>
  <sheetViews>
    <sheetView topLeftCell="A11" workbookViewId="0">
      <selection activeCell="A11" sqref="A11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270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 t="s">
        <v>21</v>
      </c>
      <c r="B20" s="25">
        <v>270</v>
      </c>
      <c r="C20" s="27" t="s">
        <v>23</v>
      </c>
      <c r="D20" s="45" t="s">
        <v>22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270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79"/>
  <sheetViews>
    <sheetView tabSelected="1" topLeftCell="A35" workbookViewId="0">
      <selection activeCell="B40" sqref="B40:B41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451366</v>
      </c>
      <c r="C18" s="13"/>
      <c r="D18" s="14"/>
    </row>
    <row r="19" spans="1:4" ht="15.75" thickBot="1">
      <c r="A19" s="20" t="s">
        <v>7</v>
      </c>
      <c r="B19" s="21"/>
      <c r="C19" s="22"/>
      <c r="D19" s="23"/>
    </row>
    <row r="20" spans="1:4" ht="27" thickBot="1">
      <c r="A20" s="98" t="s">
        <v>105</v>
      </c>
      <c r="B20" s="99">
        <v>451366</v>
      </c>
      <c r="C20" s="100" t="s">
        <v>106</v>
      </c>
      <c r="D20" s="101" t="s">
        <v>107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26440.85</v>
      </c>
      <c r="C29" s="16"/>
      <c r="D29" s="17"/>
    </row>
    <row r="30" spans="1:4" s="2" customFormat="1">
      <c r="A30" s="85" t="s">
        <v>113</v>
      </c>
      <c r="B30" s="41">
        <v>446.25</v>
      </c>
      <c r="C30" s="86" t="s">
        <v>114</v>
      </c>
      <c r="D30" s="87" t="s">
        <v>115</v>
      </c>
    </row>
    <row r="31" spans="1:4" s="2" customFormat="1">
      <c r="A31" s="85" t="s">
        <v>116</v>
      </c>
      <c r="B31" s="41">
        <v>5151.92</v>
      </c>
      <c r="C31" s="86" t="s">
        <v>117</v>
      </c>
      <c r="D31" s="87" t="s">
        <v>118</v>
      </c>
    </row>
    <row r="32" spans="1:4" s="2" customFormat="1">
      <c r="A32" s="85" t="s">
        <v>30</v>
      </c>
      <c r="B32" s="41">
        <v>967.57</v>
      </c>
      <c r="C32" s="86" t="s">
        <v>119</v>
      </c>
      <c r="D32" s="87" t="s">
        <v>29</v>
      </c>
    </row>
    <row r="33" spans="1:4" s="2" customFormat="1">
      <c r="A33" s="85" t="s">
        <v>120</v>
      </c>
      <c r="B33" s="41">
        <v>6658.75</v>
      </c>
      <c r="C33" s="95" t="s">
        <v>92</v>
      </c>
      <c r="D33" s="87" t="s">
        <v>121</v>
      </c>
    </row>
    <row r="34" spans="1:4" s="2" customFormat="1">
      <c r="A34" s="85" t="s">
        <v>120</v>
      </c>
      <c r="B34" s="41">
        <v>106.27</v>
      </c>
      <c r="C34" s="86" t="s">
        <v>122</v>
      </c>
      <c r="D34" s="87" t="s">
        <v>121</v>
      </c>
    </row>
    <row r="35" spans="1:4" s="2" customFormat="1">
      <c r="A35" s="85" t="s">
        <v>123</v>
      </c>
      <c r="B35" s="41">
        <v>499</v>
      </c>
      <c r="C35" s="86" t="s">
        <v>124</v>
      </c>
      <c r="D35" s="87" t="s">
        <v>125</v>
      </c>
    </row>
    <row r="36" spans="1:4" s="2" customFormat="1">
      <c r="A36" s="88" t="s">
        <v>24</v>
      </c>
      <c r="B36" s="89">
        <v>8056.78</v>
      </c>
      <c r="C36" s="45" t="s">
        <v>126</v>
      </c>
      <c r="D36" s="90" t="s">
        <v>26</v>
      </c>
    </row>
    <row r="37" spans="1:4" s="2" customFormat="1">
      <c r="A37" s="88" t="s">
        <v>24</v>
      </c>
      <c r="B37" s="89">
        <v>3400</v>
      </c>
      <c r="C37" s="45" t="s">
        <v>127</v>
      </c>
      <c r="D37" s="90" t="s">
        <v>26</v>
      </c>
    </row>
    <row r="38" spans="1:4" s="2" customFormat="1">
      <c r="A38" s="88" t="s">
        <v>24</v>
      </c>
      <c r="B38" s="111">
        <v>430</v>
      </c>
      <c r="C38" s="45" t="s">
        <v>128</v>
      </c>
      <c r="D38" s="87" t="s">
        <v>115</v>
      </c>
    </row>
    <row r="39" spans="1:4" s="2" customFormat="1">
      <c r="A39" s="88" t="s">
        <v>24</v>
      </c>
      <c r="B39" s="89">
        <v>419.21</v>
      </c>
      <c r="C39" s="45" t="s">
        <v>129</v>
      </c>
      <c r="D39" s="90" t="s">
        <v>26</v>
      </c>
    </row>
    <row r="40" spans="1:4" s="2" customFormat="1">
      <c r="A40" s="110" t="s">
        <v>131</v>
      </c>
      <c r="B40" s="112">
        <v>140.80000000000001</v>
      </c>
      <c r="C40" s="46" t="s">
        <v>151</v>
      </c>
      <c r="D40" s="51" t="s">
        <v>152</v>
      </c>
    </row>
    <row r="41" spans="1:4" s="2" customFormat="1">
      <c r="A41" s="110" t="s">
        <v>131</v>
      </c>
      <c r="B41" s="112">
        <v>164.3</v>
      </c>
      <c r="C41" s="45" t="s">
        <v>153</v>
      </c>
      <c r="D41" s="51" t="s">
        <v>152</v>
      </c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477806.85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34"/>
  <sheetViews>
    <sheetView topLeftCell="A14" workbookViewId="0">
      <selection activeCell="B33" sqref="B33"/>
    </sheetView>
  </sheetViews>
  <sheetFormatPr defaultRowHeight="15"/>
  <cols>
    <col min="1" max="1" width="28.28515625" customWidth="1"/>
    <col min="2" max="2" width="39.85546875" bestFit="1" customWidth="1"/>
    <col min="3" max="3" width="37.42578125" customWidth="1"/>
    <col min="4" max="4" width="52.285156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361414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>
        <v>59.4</v>
      </c>
      <c r="B20" s="28">
        <v>4874</v>
      </c>
      <c r="C20" s="26" t="s">
        <v>108</v>
      </c>
      <c r="D20" s="26" t="s">
        <v>109</v>
      </c>
    </row>
    <row r="21" spans="1:4" ht="30">
      <c r="A21" s="24" t="s">
        <v>110</v>
      </c>
      <c r="B21" s="25">
        <v>356460</v>
      </c>
      <c r="C21" s="26" t="s">
        <v>111</v>
      </c>
      <c r="D21" s="27" t="s">
        <v>112</v>
      </c>
    </row>
    <row r="22" spans="1:4">
      <c r="A22" s="24" t="s">
        <v>21</v>
      </c>
      <c r="B22" s="25">
        <v>80</v>
      </c>
      <c r="C22" s="27" t="s">
        <v>23</v>
      </c>
      <c r="D22" s="45" t="s">
        <v>130</v>
      </c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SUM(B30:B51)</f>
        <v>3141464.1</v>
      </c>
      <c r="C29" s="16"/>
      <c r="D29" s="17"/>
    </row>
    <row r="30" spans="1:4" s="2" customFormat="1">
      <c r="A30" s="96">
        <v>20.309999999999999</v>
      </c>
      <c r="B30" s="104">
        <v>2186261.64</v>
      </c>
      <c r="C30" s="95" t="s">
        <v>92</v>
      </c>
      <c r="D30" s="43" t="s">
        <v>100</v>
      </c>
    </row>
    <row r="31" spans="1:4" s="2" customFormat="1">
      <c r="A31" s="96">
        <v>20.309999999999999</v>
      </c>
      <c r="B31" s="105">
        <v>90063.64</v>
      </c>
      <c r="C31" s="95" t="s">
        <v>93</v>
      </c>
      <c r="D31" s="43" t="s">
        <v>100</v>
      </c>
    </row>
    <row r="32" spans="1:4" s="2" customFormat="1">
      <c r="A32" s="96">
        <v>20.309999999999999</v>
      </c>
      <c r="B32" s="105">
        <v>115785</v>
      </c>
      <c r="C32" s="95" t="s">
        <v>94</v>
      </c>
      <c r="D32" s="43" t="s">
        <v>100</v>
      </c>
    </row>
    <row r="33" spans="1:4" s="2" customFormat="1">
      <c r="A33" s="96">
        <v>20.309999999999999</v>
      </c>
      <c r="B33" s="105">
        <v>26698.82</v>
      </c>
      <c r="C33" s="95" t="s">
        <v>95</v>
      </c>
      <c r="D33" s="43" t="s">
        <v>100</v>
      </c>
    </row>
    <row r="34" spans="1:4" s="2" customFormat="1">
      <c r="A34" s="96">
        <v>20.309999999999999</v>
      </c>
      <c r="B34" s="105">
        <v>38274</v>
      </c>
      <c r="C34" s="95" t="s">
        <v>96</v>
      </c>
      <c r="D34" s="43" t="s">
        <v>100</v>
      </c>
    </row>
    <row r="35" spans="1:4" s="2" customFormat="1">
      <c r="A35" s="96">
        <v>20.309999999999999</v>
      </c>
      <c r="B35" s="105">
        <v>30960</v>
      </c>
      <c r="C35" s="95" t="s">
        <v>97</v>
      </c>
      <c r="D35" s="43" t="s">
        <v>100</v>
      </c>
    </row>
    <row r="36" spans="1:4" s="2" customFormat="1">
      <c r="A36" s="96">
        <v>20.309999999999999</v>
      </c>
      <c r="B36" s="105">
        <v>286802.08</v>
      </c>
      <c r="C36" s="95" t="s">
        <v>98</v>
      </c>
      <c r="D36" s="43" t="s">
        <v>100</v>
      </c>
    </row>
    <row r="37" spans="1:4" s="2" customFormat="1">
      <c r="A37" s="96">
        <v>20.309999999999999</v>
      </c>
      <c r="B37" s="106">
        <v>144716.79</v>
      </c>
      <c r="C37" s="95" t="s">
        <v>99</v>
      </c>
      <c r="D37" s="43" t="s">
        <v>100</v>
      </c>
    </row>
    <row r="38" spans="1:4" s="2" customFormat="1">
      <c r="A38" s="96">
        <v>20.32</v>
      </c>
      <c r="B38" s="107">
        <v>776.1</v>
      </c>
      <c r="C38" s="108" t="s">
        <v>92</v>
      </c>
      <c r="D38" s="97" t="s">
        <v>101</v>
      </c>
    </row>
    <row r="39" spans="1:4" s="2" customFormat="1">
      <c r="A39" s="96">
        <v>20.32</v>
      </c>
      <c r="B39" s="107">
        <v>4080</v>
      </c>
      <c r="C39" s="109" t="s">
        <v>92</v>
      </c>
      <c r="D39" s="97" t="s">
        <v>102</v>
      </c>
    </row>
    <row r="40" spans="1:4" s="2" customFormat="1">
      <c r="A40" s="96">
        <v>20.32</v>
      </c>
      <c r="B40" s="107">
        <v>209665.03</v>
      </c>
      <c r="C40" s="109" t="s">
        <v>92</v>
      </c>
      <c r="D40" s="97" t="s">
        <v>103</v>
      </c>
    </row>
    <row r="41" spans="1:4" s="2" customFormat="1">
      <c r="A41" s="96">
        <v>20.32</v>
      </c>
      <c r="B41" s="107">
        <v>476</v>
      </c>
      <c r="C41" s="109" t="s">
        <v>94</v>
      </c>
      <c r="D41" s="97" t="s">
        <v>102</v>
      </c>
    </row>
    <row r="42" spans="1:4" s="2" customFormat="1">
      <c r="A42" s="96">
        <v>20.32</v>
      </c>
      <c r="B42" s="107">
        <v>6723</v>
      </c>
      <c r="C42" s="102" t="s">
        <v>94</v>
      </c>
      <c r="D42" s="97" t="s">
        <v>104</v>
      </c>
    </row>
    <row r="43" spans="1:4" s="2" customFormat="1">
      <c r="A43" s="113" t="s">
        <v>131</v>
      </c>
      <c r="B43" s="105">
        <v>182</v>
      </c>
      <c r="C43" s="27" t="s">
        <v>23</v>
      </c>
      <c r="D43" s="97" t="s">
        <v>132</v>
      </c>
    </row>
    <row r="44" spans="1:4" s="2" customFormat="1">
      <c r="A44" s="29"/>
      <c r="B44" s="103"/>
      <c r="C44" s="45"/>
      <c r="D44" s="46"/>
    </row>
    <row r="45" spans="1:4" s="2" customFormat="1">
      <c r="A45" s="48"/>
      <c r="B45" s="44"/>
      <c r="C45" s="45"/>
      <c r="D45" s="49"/>
    </row>
    <row r="46" spans="1:4" s="2" customFormat="1">
      <c r="A46" s="48"/>
      <c r="B46" s="50"/>
      <c r="C46" s="46"/>
      <c r="D46" s="51"/>
    </row>
    <row r="47" spans="1:4" s="2" customFormat="1">
      <c r="A47" s="29"/>
      <c r="B47" s="50"/>
      <c r="C47" s="45"/>
      <c r="D47" s="51"/>
    </row>
    <row r="48" spans="1:4" s="2" customFormat="1">
      <c r="A48" s="29"/>
      <c r="B48" s="44"/>
      <c r="C48" s="52"/>
      <c r="D48" s="51"/>
    </row>
    <row r="49" spans="1:4" s="2" customFormat="1">
      <c r="A49" s="29"/>
      <c r="B49" s="44"/>
      <c r="C49" s="45"/>
      <c r="D49" s="51"/>
    </row>
    <row r="50" spans="1:4" s="2" customFormat="1">
      <c r="A50" s="29"/>
      <c r="B50" s="44"/>
      <c r="C50" s="52"/>
      <c r="D50" s="51"/>
    </row>
    <row r="51" spans="1:4" s="2" customFormat="1" ht="15.75" thickBot="1">
      <c r="A51" s="53"/>
      <c r="B51" s="54"/>
      <c r="C51" s="55"/>
      <c r="D51" s="56"/>
    </row>
    <row r="52" spans="1:4" ht="32.25" thickBot="1">
      <c r="A52" s="57" t="s">
        <v>9</v>
      </c>
      <c r="B52" s="58">
        <f>B105+B109+B113+B116</f>
        <v>0</v>
      </c>
      <c r="C52" s="59"/>
      <c r="D52" s="60"/>
    </row>
    <row r="53" spans="1:4" ht="31.5">
      <c r="A53" s="61" t="s">
        <v>10</v>
      </c>
      <c r="B53" s="92">
        <v>556435.28</v>
      </c>
      <c r="C53" s="3"/>
      <c r="D53" s="63"/>
    </row>
    <row r="54" spans="1:4" ht="15.75">
      <c r="A54" s="61" t="s">
        <v>47</v>
      </c>
      <c r="B54" s="94">
        <v>41985</v>
      </c>
      <c r="C54" s="91" t="s">
        <v>41</v>
      </c>
      <c r="D54" s="63" t="s">
        <v>46</v>
      </c>
    </row>
    <row r="55" spans="1:4" ht="15.75">
      <c r="A55" s="61" t="s">
        <v>47</v>
      </c>
      <c r="B55" s="94">
        <v>33551.86</v>
      </c>
      <c r="C55" s="91" t="s">
        <v>42</v>
      </c>
      <c r="D55" s="63" t="s">
        <v>46</v>
      </c>
    </row>
    <row r="56" spans="1:4" ht="15.75">
      <c r="A56" s="61" t="s">
        <v>47</v>
      </c>
      <c r="B56" s="94">
        <v>43658</v>
      </c>
      <c r="C56" s="91" t="s">
        <v>43</v>
      </c>
      <c r="D56" s="63" t="s">
        <v>46</v>
      </c>
    </row>
    <row r="57" spans="1:4" ht="15.75">
      <c r="A57" s="61" t="s">
        <v>47</v>
      </c>
      <c r="B57" s="94">
        <v>67663.42</v>
      </c>
      <c r="C57" s="91" t="s">
        <v>44</v>
      </c>
      <c r="D57" s="63" t="s">
        <v>46</v>
      </c>
    </row>
    <row r="58" spans="1:4" ht="15.75">
      <c r="A58" s="61" t="s">
        <v>47</v>
      </c>
      <c r="B58" s="94">
        <v>46908</v>
      </c>
      <c r="C58" s="91" t="s">
        <v>45</v>
      </c>
      <c r="D58" s="63" t="s">
        <v>46</v>
      </c>
    </row>
    <row r="59" spans="1:4" ht="15.75">
      <c r="A59" s="61" t="s">
        <v>48</v>
      </c>
      <c r="B59" s="94">
        <v>10402</v>
      </c>
      <c r="C59" s="93" t="s">
        <v>50</v>
      </c>
      <c r="D59" s="63" t="s">
        <v>49</v>
      </c>
    </row>
    <row r="60" spans="1:4" ht="15.75">
      <c r="A60" s="61" t="s">
        <v>48</v>
      </c>
      <c r="B60" s="94">
        <v>5261</v>
      </c>
      <c r="C60" s="93" t="s">
        <v>51</v>
      </c>
      <c r="D60" s="63" t="s">
        <v>49</v>
      </c>
    </row>
    <row r="61" spans="1:4" ht="15.75">
      <c r="A61" s="61" t="s">
        <v>48</v>
      </c>
      <c r="B61" s="94">
        <v>8005</v>
      </c>
      <c r="C61" s="93" t="s">
        <v>52</v>
      </c>
      <c r="D61" s="63" t="s">
        <v>49</v>
      </c>
    </row>
    <row r="62" spans="1:4" ht="15.75">
      <c r="A62" s="61" t="s">
        <v>48</v>
      </c>
      <c r="B62" s="94">
        <v>5539</v>
      </c>
      <c r="C62" s="93" t="s">
        <v>53</v>
      </c>
      <c r="D62" s="63" t="s">
        <v>49</v>
      </c>
    </row>
    <row r="63" spans="1:4" ht="15.75">
      <c r="A63" s="61" t="s">
        <v>48</v>
      </c>
      <c r="B63" s="94">
        <v>10400</v>
      </c>
      <c r="C63" s="93" t="s">
        <v>54</v>
      </c>
      <c r="D63" s="63" t="s">
        <v>49</v>
      </c>
    </row>
    <row r="64" spans="1:4" ht="15.75">
      <c r="A64" s="61" t="s">
        <v>48</v>
      </c>
      <c r="B64" s="94">
        <v>10962</v>
      </c>
      <c r="C64" s="93" t="s">
        <v>55</v>
      </c>
      <c r="D64" s="63" t="s">
        <v>49</v>
      </c>
    </row>
    <row r="65" spans="1:4" ht="15.75">
      <c r="A65" s="61" t="s">
        <v>48</v>
      </c>
      <c r="B65" s="94">
        <v>20245</v>
      </c>
      <c r="C65" s="93" t="s">
        <v>56</v>
      </c>
      <c r="D65" s="63" t="s">
        <v>49</v>
      </c>
    </row>
    <row r="66" spans="1:4" ht="15.75">
      <c r="A66" s="61" t="s">
        <v>48</v>
      </c>
      <c r="B66" s="94">
        <v>4488</v>
      </c>
      <c r="C66" s="93" t="s">
        <v>57</v>
      </c>
      <c r="D66" s="63" t="s">
        <v>49</v>
      </c>
    </row>
    <row r="67" spans="1:4" ht="15.75">
      <c r="A67" s="61" t="s">
        <v>48</v>
      </c>
      <c r="B67" s="94">
        <v>4514</v>
      </c>
      <c r="C67" s="93" t="s">
        <v>58</v>
      </c>
      <c r="D67" s="63" t="s">
        <v>49</v>
      </c>
    </row>
    <row r="68" spans="1:4" ht="15.75">
      <c r="A68" s="61" t="s">
        <v>48</v>
      </c>
      <c r="B68" s="94">
        <v>5669</v>
      </c>
      <c r="C68" s="93" t="s">
        <v>59</v>
      </c>
      <c r="D68" s="63" t="s">
        <v>49</v>
      </c>
    </row>
    <row r="69" spans="1:4" ht="15.75">
      <c r="A69" s="61" t="s">
        <v>48</v>
      </c>
      <c r="B69" s="94">
        <v>5361</v>
      </c>
      <c r="C69" s="93" t="s">
        <v>60</v>
      </c>
      <c r="D69" s="63" t="s">
        <v>49</v>
      </c>
    </row>
    <row r="70" spans="1:4" ht="15.75">
      <c r="A70" s="61" t="s">
        <v>48</v>
      </c>
      <c r="B70" s="94">
        <v>5321</v>
      </c>
      <c r="C70" s="93" t="s">
        <v>61</v>
      </c>
      <c r="D70" s="63" t="s">
        <v>49</v>
      </c>
    </row>
    <row r="71" spans="1:4" ht="15.75">
      <c r="A71" s="61" t="s">
        <v>48</v>
      </c>
      <c r="B71" s="94">
        <v>4933</v>
      </c>
      <c r="C71" s="93" t="s">
        <v>62</v>
      </c>
      <c r="D71" s="63" t="s">
        <v>49</v>
      </c>
    </row>
    <row r="72" spans="1:4" ht="15.75">
      <c r="A72" s="61" t="s">
        <v>48</v>
      </c>
      <c r="B72" s="94">
        <v>4587</v>
      </c>
      <c r="C72" s="93" t="s">
        <v>41</v>
      </c>
      <c r="D72" s="63" t="s">
        <v>49</v>
      </c>
    </row>
    <row r="73" spans="1:4" ht="15.75">
      <c r="A73" s="61" t="s">
        <v>48</v>
      </c>
      <c r="B73" s="94">
        <v>10899</v>
      </c>
      <c r="C73" s="93" t="s">
        <v>63</v>
      </c>
      <c r="D73" s="63" t="s">
        <v>49</v>
      </c>
    </row>
    <row r="74" spans="1:4" ht="15.75">
      <c r="A74" s="61" t="s">
        <v>48</v>
      </c>
      <c r="B74" s="94">
        <v>5321</v>
      </c>
      <c r="C74" s="93" t="s">
        <v>64</v>
      </c>
      <c r="D74" s="63" t="s">
        <v>49</v>
      </c>
    </row>
    <row r="75" spans="1:4" ht="15.75">
      <c r="A75" s="61" t="s">
        <v>48</v>
      </c>
      <c r="B75" s="94">
        <v>4236</v>
      </c>
      <c r="C75" s="93" t="s">
        <v>65</v>
      </c>
      <c r="D75" s="63" t="s">
        <v>49</v>
      </c>
    </row>
    <row r="76" spans="1:4" ht="15.75">
      <c r="A76" s="61" t="s">
        <v>48</v>
      </c>
      <c r="B76" s="94">
        <v>11336</v>
      </c>
      <c r="C76" s="93" t="s">
        <v>66</v>
      </c>
      <c r="D76" s="63" t="s">
        <v>49</v>
      </c>
    </row>
    <row r="77" spans="1:4" ht="15.75">
      <c r="A77" s="61" t="s">
        <v>48</v>
      </c>
      <c r="B77" s="94">
        <v>5259</v>
      </c>
      <c r="C77" s="93" t="s">
        <v>67</v>
      </c>
      <c r="D77" s="63" t="s">
        <v>49</v>
      </c>
    </row>
    <row r="78" spans="1:4" ht="15.75">
      <c r="A78" s="61" t="s">
        <v>48</v>
      </c>
      <c r="B78" s="94">
        <v>4550</v>
      </c>
      <c r="C78" s="93" t="s">
        <v>68</v>
      </c>
      <c r="D78" s="63" t="s">
        <v>49</v>
      </c>
    </row>
    <row r="79" spans="1:4" ht="15.75">
      <c r="A79" s="61" t="s">
        <v>48</v>
      </c>
      <c r="B79" s="94">
        <v>5257</v>
      </c>
      <c r="C79" s="93" t="s">
        <v>69</v>
      </c>
      <c r="D79" s="63" t="s">
        <v>49</v>
      </c>
    </row>
    <row r="80" spans="1:4" ht="15.75">
      <c r="A80" s="61" t="s">
        <v>48</v>
      </c>
      <c r="B80" s="94">
        <v>10541</v>
      </c>
      <c r="C80" s="93" t="s">
        <v>70</v>
      </c>
      <c r="D80" s="63" t="s">
        <v>49</v>
      </c>
    </row>
    <row r="81" spans="1:4" ht="15.75">
      <c r="A81" s="61" t="s">
        <v>48</v>
      </c>
      <c r="B81" s="94">
        <v>5321</v>
      </c>
      <c r="C81" s="93" t="s">
        <v>71</v>
      </c>
      <c r="D81" s="63" t="s">
        <v>49</v>
      </c>
    </row>
    <row r="82" spans="1:4" ht="15.75">
      <c r="A82" s="61" t="s">
        <v>48</v>
      </c>
      <c r="B82" s="94">
        <v>4727</v>
      </c>
      <c r="C82" s="93" t="s">
        <v>42</v>
      </c>
      <c r="D82" s="63" t="s">
        <v>49</v>
      </c>
    </row>
    <row r="83" spans="1:4" ht="15.75">
      <c r="A83" s="61" t="s">
        <v>48</v>
      </c>
      <c r="B83" s="94">
        <v>5199</v>
      </c>
      <c r="C83" s="93" t="s">
        <v>72</v>
      </c>
      <c r="D83" s="63" t="s">
        <v>49</v>
      </c>
    </row>
    <row r="84" spans="1:4" ht="15.75">
      <c r="A84" s="61" t="s">
        <v>48</v>
      </c>
      <c r="B84" s="94">
        <v>9761</v>
      </c>
      <c r="C84" s="93" t="s">
        <v>73</v>
      </c>
      <c r="D84" s="63" t="s">
        <v>49</v>
      </c>
    </row>
    <row r="85" spans="1:4" ht="15.75">
      <c r="A85" s="61" t="s">
        <v>48</v>
      </c>
      <c r="B85" s="94">
        <v>5108</v>
      </c>
      <c r="C85" s="93" t="s">
        <v>74</v>
      </c>
      <c r="D85" s="63" t="s">
        <v>49</v>
      </c>
    </row>
    <row r="86" spans="1:4" ht="15.75">
      <c r="A86" s="61" t="s">
        <v>48</v>
      </c>
      <c r="B86" s="94">
        <v>5347</v>
      </c>
      <c r="C86" s="93" t="s">
        <v>75</v>
      </c>
      <c r="D86" s="63" t="s">
        <v>49</v>
      </c>
    </row>
    <row r="87" spans="1:4" ht="15.75">
      <c r="A87" s="61" t="s">
        <v>48</v>
      </c>
      <c r="B87" s="94">
        <v>4037</v>
      </c>
      <c r="C87" s="93" t="s">
        <v>76</v>
      </c>
      <c r="D87" s="63" t="s">
        <v>49</v>
      </c>
    </row>
    <row r="88" spans="1:4" ht="15.75">
      <c r="A88" s="61" t="s">
        <v>48</v>
      </c>
      <c r="B88" s="94">
        <v>9119</v>
      </c>
      <c r="C88" s="93" t="s">
        <v>77</v>
      </c>
      <c r="D88" s="63" t="s">
        <v>49</v>
      </c>
    </row>
    <row r="89" spans="1:4" ht="15.75">
      <c r="A89" s="61" t="s">
        <v>48</v>
      </c>
      <c r="B89" s="94">
        <v>5688</v>
      </c>
      <c r="C89" s="93" t="s">
        <v>78</v>
      </c>
      <c r="D89" s="63" t="s">
        <v>49</v>
      </c>
    </row>
    <row r="90" spans="1:4" ht="15.75">
      <c r="A90" s="61" t="s">
        <v>48</v>
      </c>
      <c r="B90" s="94">
        <v>10219</v>
      </c>
      <c r="C90" s="93" t="s">
        <v>79</v>
      </c>
      <c r="D90" s="63" t="s">
        <v>49</v>
      </c>
    </row>
    <row r="91" spans="1:4" ht="15.75">
      <c r="A91" s="61" t="s">
        <v>48</v>
      </c>
      <c r="B91" s="94">
        <v>5201</v>
      </c>
      <c r="C91" s="93" t="s">
        <v>80</v>
      </c>
      <c r="D91" s="63" t="s">
        <v>49</v>
      </c>
    </row>
    <row r="92" spans="1:4" ht="15.75">
      <c r="A92" s="61" t="s">
        <v>48</v>
      </c>
      <c r="B92" s="94">
        <v>5200</v>
      </c>
      <c r="C92" s="93" t="s">
        <v>81</v>
      </c>
      <c r="D92" s="63" t="s">
        <v>49</v>
      </c>
    </row>
    <row r="93" spans="1:4" ht="15.75">
      <c r="A93" s="61" t="s">
        <v>48</v>
      </c>
      <c r="B93" s="94">
        <v>9598</v>
      </c>
      <c r="C93" s="93" t="s">
        <v>82</v>
      </c>
      <c r="D93" s="63" t="s">
        <v>49</v>
      </c>
    </row>
    <row r="94" spans="1:4" ht="15.75">
      <c r="A94" s="61" t="s">
        <v>48</v>
      </c>
      <c r="B94" s="94">
        <v>5321</v>
      </c>
      <c r="C94" s="93" t="s">
        <v>83</v>
      </c>
      <c r="D94" s="63" t="s">
        <v>49</v>
      </c>
    </row>
    <row r="95" spans="1:4" ht="15.75">
      <c r="A95" s="61" t="s">
        <v>48</v>
      </c>
      <c r="B95" s="94">
        <v>5020</v>
      </c>
      <c r="C95" s="93" t="s">
        <v>84</v>
      </c>
      <c r="D95" s="63" t="s">
        <v>49</v>
      </c>
    </row>
    <row r="96" spans="1:4" ht="15.75">
      <c r="A96" s="61" t="s">
        <v>48</v>
      </c>
      <c r="B96" s="94">
        <v>9271</v>
      </c>
      <c r="C96" s="93" t="s">
        <v>85</v>
      </c>
      <c r="D96" s="63" t="s">
        <v>49</v>
      </c>
    </row>
    <row r="97" spans="1:4" ht="15.75">
      <c r="A97" s="61" t="s">
        <v>48</v>
      </c>
      <c r="B97" s="94">
        <v>3676</v>
      </c>
      <c r="C97" s="93" t="s">
        <v>86</v>
      </c>
      <c r="D97" s="63" t="s">
        <v>49</v>
      </c>
    </row>
    <row r="98" spans="1:4" ht="15.75">
      <c r="A98" s="61" t="s">
        <v>48</v>
      </c>
      <c r="B98" s="94">
        <v>3140</v>
      </c>
      <c r="C98" s="93" t="s">
        <v>87</v>
      </c>
      <c r="D98" s="63" t="s">
        <v>49</v>
      </c>
    </row>
    <row r="99" spans="1:4" ht="15.75">
      <c r="A99" s="61" t="s">
        <v>48</v>
      </c>
      <c r="B99" s="94">
        <v>7020</v>
      </c>
      <c r="C99" s="93" t="s">
        <v>88</v>
      </c>
      <c r="D99" s="63" t="s">
        <v>49</v>
      </c>
    </row>
    <row r="100" spans="1:4" ht="15.75">
      <c r="A100" s="61" t="s">
        <v>48</v>
      </c>
      <c r="B100" s="94">
        <v>5599</v>
      </c>
      <c r="C100" s="93" t="s">
        <v>44</v>
      </c>
      <c r="D100" s="63" t="s">
        <v>49</v>
      </c>
    </row>
    <row r="101" spans="1:4" ht="15.75">
      <c r="A101" s="61" t="s">
        <v>48</v>
      </c>
      <c r="B101" s="94">
        <v>16263</v>
      </c>
      <c r="C101" s="93" t="s">
        <v>89</v>
      </c>
      <c r="D101" s="63" t="s">
        <v>49</v>
      </c>
    </row>
    <row r="102" spans="1:4" ht="15.75">
      <c r="A102" s="61" t="s">
        <v>48</v>
      </c>
      <c r="B102" s="94">
        <v>10917</v>
      </c>
      <c r="C102" s="93" t="s">
        <v>90</v>
      </c>
      <c r="D102" s="63" t="s">
        <v>49</v>
      </c>
    </row>
    <row r="103" spans="1:4" ht="15.75">
      <c r="A103" s="61" t="s">
        <v>48</v>
      </c>
      <c r="B103" s="94">
        <v>3510</v>
      </c>
      <c r="C103" s="93" t="s">
        <v>91</v>
      </c>
      <c r="D103" s="63" t="s">
        <v>49</v>
      </c>
    </row>
    <row r="104" spans="1:4" ht="15.75">
      <c r="A104" s="61" t="s">
        <v>48</v>
      </c>
      <c r="B104" s="94">
        <v>5321</v>
      </c>
      <c r="C104" s="93" t="s">
        <v>45</v>
      </c>
      <c r="D104" s="63" t="s">
        <v>49</v>
      </c>
    </row>
    <row r="105" spans="1:4" ht="15.75">
      <c r="A105" s="68" t="s">
        <v>11</v>
      </c>
      <c r="B105" s="69">
        <f>SUM(B106:B108)</f>
        <v>0</v>
      </c>
      <c r="C105" s="66"/>
      <c r="D105" s="67"/>
    </row>
    <row r="106" spans="1:4" ht="15.75">
      <c r="A106" s="64" t="s">
        <v>12</v>
      </c>
      <c r="B106" s="70"/>
      <c r="C106" s="71"/>
      <c r="D106" s="72"/>
    </row>
    <row r="107" spans="1:4" ht="15.75">
      <c r="A107" s="64"/>
      <c r="B107" s="73"/>
      <c r="C107" s="71"/>
      <c r="D107" s="72"/>
    </row>
    <row r="108" spans="1:4" ht="15.75">
      <c r="A108" s="64"/>
      <c r="B108" s="73"/>
      <c r="C108" s="74"/>
      <c r="D108" s="75"/>
    </row>
    <row r="109" spans="1:4" ht="63">
      <c r="A109" s="68" t="s">
        <v>13</v>
      </c>
      <c r="B109" s="69">
        <f>SUM(B110:B112)</f>
        <v>0</v>
      </c>
      <c r="C109" s="76"/>
      <c r="D109" s="77"/>
    </row>
    <row r="110" spans="1:4" ht="63">
      <c r="A110" s="64" t="s">
        <v>14</v>
      </c>
      <c r="B110" s="65"/>
      <c r="C110" s="73"/>
      <c r="D110" s="78"/>
    </row>
    <row r="111" spans="1:4" ht="15.75">
      <c r="A111" s="64"/>
      <c r="B111" s="65"/>
      <c r="C111" s="73"/>
      <c r="D111" s="78"/>
    </row>
    <row r="112" spans="1:4" ht="15.75">
      <c r="A112" s="64"/>
      <c r="B112" s="65"/>
      <c r="C112" s="74"/>
      <c r="D112" s="79"/>
    </row>
    <row r="113" spans="1:4" ht="47.25">
      <c r="A113" s="68" t="s">
        <v>15</v>
      </c>
      <c r="B113" s="69">
        <f>SUM(B114:B115)</f>
        <v>0</v>
      </c>
      <c r="C113" s="76"/>
      <c r="D113" s="77"/>
    </row>
    <row r="114" spans="1:4" ht="47.25">
      <c r="A114" s="64" t="s">
        <v>16</v>
      </c>
      <c r="B114" s="65"/>
      <c r="C114" s="80"/>
      <c r="D114" s="81"/>
    </row>
    <row r="115" spans="1:4" ht="15.75">
      <c r="A115" s="64"/>
      <c r="B115" s="65"/>
      <c r="C115" s="80"/>
      <c r="D115" s="81"/>
    </row>
    <row r="116" spans="1:4" ht="15.75">
      <c r="A116" s="68" t="s">
        <v>17</v>
      </c>
      <c r="B116" s="69">
        <f>SUM(B117:B133)</f>
        <v>0</v>
      </c>
      <c r="C116" s="76"/>
      <c r="D116" s="77"/>
    </row>
    <row r="117" spans="1:4" ht="15.75">
      <c r="A117" s="64" t="s">
        <v>18</v>
      </c>
      <c r="B117" s="73"/>
      <c r="C117" s="80"/>
      <c r="D117" s="81"/>
    </row>
    <row r="118" spans="1:4" ht="15.75">
      <c r="A118" s="82"/>
      <c r="B118" s="73"/>
      <c r="C118" s="80"/>
      <c r="D118" s="81"/>
    </row>
    <row r="119" spans="1:4" ht="15.75">
      <c r="A119" s="82"/>
      <c r="B119" s="73"/>
      <c r="C119" s="80"/>
      <c r="D119" s="81"/>
    </row>
    <row r="120" spans="1:4" ht="15.75">
      <c r="A120" s="82"/>
      <c r="B120" s="73"/>
      <c r="C120" s="80"/>
      <c r="D120" s="81"/>
    </row>
    <row r="121" spans="1:4" ht="15.75">
      <c r="A121" s="82"/>
      <c r="B121" s="73"/>
      <c r="C121" s="80"/>
      <c r="D121" s="81"/>
    </row>
    <row r="122" spans="1:4" ht="15.75">
      <c r="A122" s="82"/>
      <c r="B122" s="73"/>
      <c r="C122" s="80"/>
      <c r="D122" s="81"/>
    </row>
    <row r="123" spans="1:4" ht="15.75">
      <c r="A123" s="82"/>
      <c r="B123" s="73"/>
      <c r="C123" s="80"/>
      <c r="D123" s="81"/>
    </row>
    <row r="124" spans="1:4" ht="15.75">
      <c r="A124" s="82"/>
      <c r="B124" s="73"/>
      <c r="C124" s="80"/>
      <c r="D124" s="81"/>
    </row>
    <row r="125" spans="1:4" ht="15.75">
      <c r="A125" s="82"/>
      <c r="B125" s="73"/>
      <c r="C125" s="80"/>
      <c r="D125" s="81"/>
    </row>
    <row r="126" spans="1:4" ht="15.75">
      <c r="A126" s="82"/>
      <c r="B126" s="73"/>
      <c r="C126" s="80"/>
      <c r="D126" s="81"/>
    </row>
    <row r="127" spans="1:4" ht="15.75">
      <c r="A127" s="82"/>
      <c r="B127" s="73"/>
      <c r="C127" s="80"/>
      <c r="D127" s="81"/>
    </row>
    <row r="128" spans="1:4" ht="15.75">
      <c r="A128" s="82"/>
      <c r="B128" s="73"/>
      <c r="C128" s="80"/>
      <c r="D128" s="81"/>
    </row>
    <row r="129" spans="1:4" ht="15.75">
      <c r="A129" s="82"/>
      <c r="B129" s="73"/>
      <c r="C129" s="80"/>
      <c r="D129" s="81"/>
    </row>
    <row r="130" spans="1:4" ht="15.75">
      <c r="A130" s="82"/>
      <c r="B130" s="73"/>
      <c r="C130" s="80"/>
      <c r="D130" s="81"/>
    </row>
    <row r="131" spans="1:4" ht="15.75">
      <c r="A131" s="82"/>
      <c r="B131" s="73"/>
      <c r="C131" s="80"/>
      <c r="D131" s="81"/>
    </row>
    <row r="132" spans="1:4" ht="15.75">
      <c r="A132" s="82"/>
      <c r="B132" s="73"/>
      <c r="C132" s="80"/>
      <c r="D132" s="81"/>
    </row>
    <row r="133" spans="1:4" ht="16.5" thickBot="1">
      <c r="A133" s="82"/>
      <c r="B133" s="73"/>
      <c r="C133" s="80"/>
      <c r="D133" s="81"/>
    </row>
    <row r="134" spans="1:4" ht="16.5" thickBot="1">
      <c r="A134" s="83" t="s">
        <v>19</v>
      </c>
      <c r="B134" s="84">
        <f>B18+B29+B52</f>
        <v>3502878.1</v>
      </c>
      <c r="C134" s="18"/>
      <c r="D134" s="11"/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C12" sqref="C1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45</v>
      </c>
      <c r="C29" s="16"/>
      <c r="D29" s="17"/>
    </row>
    <row r="30" spans="1:4" s="2" customFormat="1">
      <c r="A30" s="113" t="s">
        <v>131</v>
      </c>
      <c r="B30" s="105">
        <v>45</v>
      </c>
      <c r="C30" s="27" t="s">
        <v>23</v>
      </c>
      <c r="D30" s="97" t="s">
        <v>132</v>
      </c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45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79"/>
  <sheetViews>
    <sheetView topLeftCell="A20" workbookViewId="0">
      <selection activeCell="B37" sqref="B37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38755.25</v>
      </c>
      <c r="C29" s="16"/>
      <c r="D29" s="17"/>
    </row>
    <row r="30" spans="1:4" s="2" customFormat="1">
      <c r="A30" s="85" t="s">
        <v>24</v>
      </c>
      <c r="B30" s="41">
        <v>222.89</v>
      </c>
      <c r="C30" s="86" t="s">
        <v>133</v>
      </c>
      <c r="D30" s="87" t="s">
        <v>134</v>
      </c>
    </row>
    <row r="31" spans="1:4" s="2" customFormat="1">
      <c r="A31" s="85" t="s">
        <v>24</v>
      </c>
      <c r="B31" s="41">
        <v>809.2</v>
      </c>
      <c r="C31" s="86" t="s">
        <v>135</v>
      </c>
      <c r="D31" s="87" t="s">
        <v>134</v>
      </c>
    </row>
    <row r="32" spans="1:4" s="2" customFormat="1">
      <c r="A32" s="85" t="s">
        <v>24</v>
      </c>
      <c r="B32" s="41">
        <v>250</v>
      </c>
      <c r="C32" s="86" t="s">
        <v>136</v>
      </c>
      <c r="D32" s="87" t="s">
        <v>26</v>
      </c>
    </row>
    <row r="33" spans="1:4" s="2" customFormat="1">
      <c r="A33" s="85" t="s">
        <v>36</v>
      </c>
      <c r="B33" s="41">
        <v>1103</v>
      </c>
      <c r="C33" s="86" t="s">
        <v>137</v>
      </c>
      <c r="D33" s="87" t="s">
        <v>138</v>
      </c>
    </row>
    <row r="34" spans="1:4" s="2" customFormat="1">
      <c r="A34" s="85" t="s">
        <v>30</v>
      </c>
      <c r="B34" s="41">
        <v>227.43</v>
      </c>
      <c r="C34" s="86" t="s">
        <v>139</v>
      </c>
      <c r="D34" s="87" t="s">
        <v>134</v>
      </c>
    </row>
    <row r="35" spans="1:4" s="2" customFormat="1">
      <c r="A35" s="85" t="s">
        <v>30</v>
      </c>
      <c r="B35" s="41">
        <v>331.81</v>
      </c>
      <c r="C35" s="86" t="s">
        <v>140</v>
      </c>
      <c r="D35" s="87" t="s">
        <v>134</v>
      </c>
    </row>
    <row r="36" spans="1:4" s="2" customFormat="1">
      <c r="A36" s="88" t="s">
        <v>120</v>
      </c>
      <c r="B36" s="89">
        <v>35810.92</v>
      </c>
      <c r="C36" s="114" t="s">
        <v>142</v>
      </c>
      <c r="D36" s="90" t="s">
        <v>141</v>
      </c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38755.25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D37" sqref="D37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2049.48</v>
      </c>
      <c r="C29" s="16"/>
      <c r="D29" s="17"/>
    </row>
    <row r="30" spans="1:4" s="2" customFormat="1">
      <c r="A30" s="85" t="s">
        <v>38</v>
      </c>
      <c r="B30" s="115">
        <v>58</v>
      </c>
      <c r="C30" s="116" t="s">
        <v>143</v>
      </c>
      <c r="D30" s="87" t="s">
        <v>144</v>
      </c>
    </row>
    <row r="31" spans="1:4" s="2" customFormat="1">
      <c r="A31" s="85" t="s">
        <v>38</v>
      </c>
      <c r="B31" s="41">
        <v>580</v>
      </c>
      <c r="C31" s="86" t="s">
        <v>145</v>
      </c>
      <c r="D31" s="87" t="s">
        <v>144</v>
      </c>
    </row>
    <row r="32" spans="1:4" s="2" customFormat="1">
      <c r="A32" s="85" t="s">
        <v>30</v>
      </c>
      <c r="B32" s="41">
        <v>540.34</v>
      </c>
      <c r="C32" s="86" t="s">
        <v>146</v>
      </c>
      <c r="D32" s="87" t="s">
        <v>134</v>
      </c>
    </row>
    <row r="33" spans="1:4" s="2" customFormat="1">
      <c r="A33" s="85" t="s">
        <v>24</v>
      </c>
      <c r="B33" s="41">
        <v>129.88999999999999</v>
      </c>
      <c r="C33" s="86" t="s">
        <v>147</v>
      </c>
      <c r="D33" s="87" t="s">
        <v>134</v>
      </c>
    </row>
    <row r="34" spans="1:4" s="2" customFormat="1">
      <c r="A34" s="85" t="s">
        <v>24</v>
      </c>
      <c r="B34" s="41">
        <v>741.25</v>
      </c>
      <c r="C34" s="86" t="s">
        <v>124</v>
      </c>
      <c r="D34" s="87" t="s">
        <v>115</v>
      </c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2049.48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79"/>
  <sheetViews>
    <sheetView topLeftCell="A5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D34" sqref="D34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1799.62</v>
      </c>
      <c r="C29" s="16"/>
      <c r="D29" s="17"/>
    </row>
    <row r="30" spans="1:4" s="2" customFormat="1">
      <c r="A30" s="85" t="s">
        <v>113</v>
      </c>
      <c r="B30" s="41">
        <v>72</v>
      </c>
      <c r="C30" s="86" t="s">
        <v>148</v>
      </c>
      <c r="D30" s="87" t="s">
        <v>115</v>
      </c>
    </row>
    <row r="31" spans="1:4" s="2" customFormat="1">
      <c r="A31" s="85" t="s">
        <v>24</v>
      </c>
      <c r="B31" s="41">
        <v>142.09</v>
      </c>
      <c r="C31" s="86" t="s">
        <v>124</v>
      </c>
      <c r="D31" s="87" t="s">
        <v>115</v>
      </c>
    </row>
    <row r="32" spans="1:4" s="2" customFormat="1">
      <c r="A32" s="85" t="s">
        <v>123</v>
      </c>
      <c r="B32" s="41">
        <v>1184.0999999999999</v>
      </c>
      <c r="C32" s="86" t="s">
        <v>124</v>
      </c>
      <c r="D32" s="87" t="s">
        <v>115</v>
      </c>
    </row>
    <row r="33" spans="1:4" s="2" customFormat="1">
      <c r="A33" s="85" t="s">
        <v>38</v>
      </c>
      <c r="B33" s="41">
        <v>401.43</v>
      </c>
      <c r="C33" s="86" t="s">
        <v>149</v>
      </c>
      <c r="D33" s="87" t="s">
        <v>150</v>
      </c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1799.62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79"/>
  <sheetViews>
    <sheetView topLeftCell="A11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A20" sqref="A20:D20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830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 t="s">
        <v>21</v>
      </c>
      <c r="B20" s="25">
        <v>830</v>
      </c>
      <c r="C20" s="27" t="s">
        <v>23</v>
      </c>
      <c r="D20" s="45" t="s">
        <v>22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6366.1100000000006</v>
      </c>
      <c r="C29" s="16"/>
      <c r="D29" s="17"/>
    </row>
    <row r="30" spans="1:4" s="2" customFormat="1">
      <c r="A30" s="85" t="s">
        <v>24</v>
      </c>
      <c r="B30" s="41">
        <v>499.8</v>
      </c>
      <c r="C30" s="86" t="s">
        <v>25</v>
      </c>
      <c r="D30" s="87" t="s">
        <v>26</v>
      </c>
    </row>
    <row r="31" spans="1:4" s="2" customFormat="1">
      <c r="A31" s="85" t="s">
        <v>24</v>
      </c>
      <c r="B31" s="41">
        <v>116.03</v>
      </c>
      <c r="C31" s="86" t="s">
        <v>27</v>
      </c>
      <c r="D31" s="87" t="s">
        <v>26</v>
      </c>
    </row>
    <row r="32" spans="1:4" s="2" customFormat="1">
      <c r="A32" s="85" t="s">
        <v>24</v>
      </c>
      <c r="B32" s="41">
        <v>437.85</v>
      </c>
      <c r="C32" s="86" t="s">
        <v>28</v>
      </c>
      <c r="D32" s="87" t="s">
        <v>29</v>
      </c>
    </row>
    <row r="33" spans="1:4" s="2" customFormat="1">
      <c r="A33" s="85" t="s">
        <v>30</v>
      </c>
      <c r="B33" s="41">
        <v>710.2</v>
      </c>
      <c r="C33" s="86" t="s">
        <v>31</v>
      </c>
      <c r="D33" s="87" t="s">
        <v>32</v>
      </c>
    </row>
    <row r="34" spans="1:4" s="2" customFormat="1">
      <c r="A34" s="85" t="s">
        <v>33</v>
      </c>
      <c r="B34" s="41">
        <v>696.16</v>
      </c>
      <c r="C34" s="86" t="s">
        <v>34</v>
      </c>
      <c r="D34" s="87" t="s">
        <v>35</v>
      </c>
    </row>
    <row r="35" spans="1:4" s="2" customFormat="1">
      <c r="A35" s="85" t="s">
        <v>36</v>
      </c>
      <c r="B35" s="41">
        <v>2406.67</v>
      </c>
      <c r="C35" s="86" t="s">
        <v>37</v>
      </c>
      <c r="D35" s="87" t="s">
        <v>26</v>
      </c>
    </row>
    <row r="36" spans="1:4" s="2" customFormat="1">
      <c r="A36" s="88" t="s">
        <v>38</v>
      </c>
      <c r="B36" s="89">
        <v>1499.4</v>
      </c>
      <c r="C36" s="45" t="s">
        <v>39</v>
      </c>
      <c r="D36" s="90" t="s">
        <v>40</v>
      </c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7196.1100000000006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B15" sqref="B1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2020-06-25T07:08:57Z</dcterms:modified>
</cp:coreProperties>
</file>